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1_Obszar Pracowników NZ\03_NZZ\Sekcje_robót górniczych\KHanzel\70_Centrala\702501206 Odmetanowanie ROW\Przetarg\Zapytania_Modyfikacja SWZ\"/>
    </mc:Choice>
  </mc:AlternateContent>
  <xr:revisionPtr revIDLastSave="0" documentId="13_ncr:1_{064D5324-F11E-4A08-84B4-F0D6D3F292C8}" xr6:coauthVersionLast="47" xr6:coauthVersionMax="47" xr10:uidLastSave="{00000000-0000-0000-0000-000000000000}"/>
  <bookViews>
    <workbookView xWindow="28680" yWindow="-120" windowWidth="29040" windowHeight="15840" xr2:uid="{747E2AC3-FD6E-438C-9C7F-D6DA42100FBE}"/>
  </bookViews>
  <sheets>
    <sheet name="Załącznik nr 2.1" sheetId="6" r:id="rId1"/>
  </sheets>
  <definedNames>
    <definedName name="_xlnm.Print_Area" localSheetId="0">'Załącznik nr 2.1'!$A$3:$O$23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6" l="1"/>
  <c r="L7" i="6"/>
  <c r="I7" i="6"/>
  <c r="F7" i="6"/>
  <c r="L13" i="6" l="1"/>
  <c r="L11" i="6"/>
  <c r="L10" i="6"/>
  <c r="L9" i="6"/>
  <c r="L8" i="6"/>
  <c r="L14" i="6" l="1"/>
  <c r="L15" i="6" s="1"/>
  <c r="O11" i="6"/>
  <c r="O10" i="6"/>
  <c r="O9" i="6"/>
  <c r="O8" i="6"/>
  <c r="O13" i="6"/>
  <c r="O14" i="6" l="1"/>
  <c r="O15" i="6" s="1"/>
  <c r="I13" i="6"/>
  <c r="I11" i="6"/>
  <c r="I10" i="6"/>
  <c r="I9" i="6"/>
  <c r="I8" i="6"/>
  <c r="F22" i="6" l="1"/>
  <c r="G22" i="6" s="1"/>
  <c r="I14" i="6"/>
  <c r="I15" i="6" l="1"/>
  <c r="F21" i="6" s="1"/>
  <c r="G21" i="6" s="1"/>
  <c r="F13" i="6" l="1"/>
  <c r="F11" i="6"/>
  <c r="F10" i="6"/>
  <c r="F9" i="6"/>
  <c r="F8" i="6"/>
  <c r="F14" i="6" l="1"/>
  <c r="F15" i="6" s="1"/>
  <c r="F20" i="6" s="1"/>
  <c r="G20" i="6" l="1"/>
  <c r="G23" i="6" s="1"/>
  <c r="F23" i="6"/>
</calcChain>
</file>

<file path=xl/sharedStrings.xml><?xml version="1.0" encoding="utf-8"?>
<sst xmlns="http://schemas.openxmlformats.org/spreadsheetml/2006/main" count="48" uniqueCount="33">
  <si>
    <t>Zadanie 1</t>
  </si>
  <si>
    <t>Zadanie 2</t>
  </si>
  <si>
    <t>Zadanie 3</t>
  </si>
  <si>
    <t>Obsługa sieci odmetanowania na dole</t>
  </si>
  <si>
    <t>Rurkowanie otworów drenażowych wraz z materiałem</t>
  </si>
  <si>
    <t>Wiercenie pod rurę obsadową stalową wraz z próbą szczelności i materiałem</t>
  </si>
  <si>
    <t>Wiercenie pod rurę obsadową urabialną wraz z próbą szczelności i materiałem</t>
  </si>
  <si>
    <t>12 miesięcy</t>
  </si>
  <si>
    <t>Zakres usług</t>
  </si>
  <si>
    <t>Część</t>
  </si>
  <si>
    <t>Zakres</t>
  </si>
  <si>
    <t>Wartość części 1</t>
  </si>
  <si>
    <t>Wartość części 2</t>
  </si>
  <si>
    <t>Zakres (Marcel)</t>
  </si>
  <si>
    <t>Zakres (Rydułtowy)</t>
  </si>
  <si>
    <t>RAZEM</t>
  </si>
  <si>
    <t xml:space="preserve">Wykonawca: </t>
  </si>
  <si>
    <t>cena jednostkowa</t>
  </si>
  <si>
    <t>wartość części</t>
  </si>
  <si>
    <t>wartość netto</t>
  </si>
  <si>
    <t>wartść brutto</t>
  </si>
  <si>
    <t>Wartość zadania netto</t>
  </si>
  <si>
    <t>łączna wartość danego zadania</t>
  </si>
  <si>
    <t>….............................</t>
  </si>
  <si>
    <r>
      <rPr>
        <sz val="11"/>
        <rFont val="Calibri"/>
        <family val="2"/>
        <charset val="238"/>
        <scheme val="minor"/>
      </rPr>
      <t>Wiercenie otworów drenażowych (</t>
    </r>
    <r>
      <rPr>
        <sz val="11"/>
        <rFont val="Symbol"/>
        <family val="1"/>
        <charset val="2"/>
      </rPr>
      <t xml:space="preserve"> f</t>
    </r>
    <r>
      <rPr>
        <sz val="11"/>
        <rFont val="Calibri"/>
        <family val="2"/>
        <charset val="238"/>
        <scheme val="minor"/>
      </rPr>
      <t>76 mm)</t>
    </r>
  </si>
  <si>
    <t>Wykonawca zobowiązany jest do uzupełnienie wszystkich pozycji cennikowych w zakresie danego zadania (również w tych, gdzie przewidywany zakres określony jest na poziomie 0)</t>
  </si>
  <si>
    <t>Zadanie 1 - KWK Chwałowice</t>
  </si>
  <si>
    <t>Zadanie 2 - Jankowice</t>
  </si>
  <si>
    <t>Zadanie 3 - KWK ROW Ruch Marcel i Rydułtowy</t>
  </si>
  <si>
    <t>6 miesięcy</t>
  </si>
  <si>
    <t>pozycja cennika 1</t>
  </si>
  <si>
    <t>pozycja cennika 2</t>
  </si>
  <si>
    <t>Zestawienie cen jednostkowych do postępowania nr e-Ru 702501206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</si>
</sst>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&quot; m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Symbol"/>
      <family val="1"/>
      <charset val="2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44" fontId="0" fillId="2" borderId="18" xfId="1" applyNumberFormat="1" applyFont="1" applyFill="1" applyBorder="1" applyAlignment="1">
      <alignment horizontal="center" vertical="center"/>
    </xf>
    <xf numFmtId="165" fontId="0" fillId="2" borderId="5" xfId="0" applyNumberFormat="1" applyFill="1" applyBorder="1" applyAlignment="1">
      <alignment horizontal="center" vertical="center"/>
    </xf>
    <xf numFmtId="165" fontId="0" fillId="2" borderId="6" xfId="0" applyNumberFormat="1" applyFill="1" applyBorder="1" applyAlignment="1">
      <alignment horizontal="center" vertical="center"/>
    </xf>
    <xf numFmtId="44" fontId="0" fillId="2" borderId="23" xfId="1" applyNumberFormat="1" applyFont="1" applyFill="1" applyBorder="1" applyAlignment="1">
      <alignment horizontal="center" vertical="center"/>
    </xf>
    <xf numFmtId="44" fontId="0" fillId="2" borderId="26" xfId="1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0" fillId="2" borderId="25" xfId="0" applyNumberFormat="1" applyFill="1" applyBorder="1" applyAlignment="1">
      <alignment horizontal="center" vertical="center"/>
    </xf>
    <xf numFmtId="44" fontId="0" fillId="2" borderId="22" xfId="1" applyNumberFormat="1" applyFont="1" applyFill="1" applyBorder="1" applyAlignment="1">
      <alignment horizontal="center" vertical="center"/>
    </xf>
    <xf numFmtId="44" fontId="0" fillId="2" borderId="27" xfId="1" applyNumberFormat="1" applyFont="1" applyFill="1" applyBorder="1" applyAlignment="1">
      <alignment horizontal="center" vertical="center"/>
    </xf>
    <xf numFmtId="44" fontId="0" fillId="2" borderId="27" xfId="0" applyNumberFormat="1" applyFill="1" applyBorder="1" applyAlignment="1">
      <alignment horizontal="center" vertical="center"/>
    </xf>
    <xf numFmtId="44" fontId="0" fillId="2" borderId="9" xfId="0" applyNumberFormat="1" applyFill="1" applyBorder="1" applyAlignment="1">
      <alignment horizontal="center" vertical="center"/>
    </xf>
    <xf numFmtId="165" fontId="0" fillId="2" borderId="10" xfId="0" applyNumberForma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44" fontId="0" fillId="2" borderId="11" xfId="0" applyNumberFormat="1" applyFill="1" applyBorder="1" applyAlignment="1">
      <alignment horizontal="center" vertical="center"/>
    </xf>
    <xf numFmtId="44" fontId="0" fillId="2" borderId="3" xfId="0" applyNumberFormat="1" applyFill="1" applyBorder="1" applyAlignment="1">
      <alignment horizontal="center" vertical="center"/>
    </xf>
    <xf numFmtId="0" fontId="0" fillId="2" borderId="0" xfId="0" quotePrefix="1" applyFill="1" applyAlignment="1">
      <alignment horizontal="left" vertical="center"/>
    </xf>
    <xf numFmtId="44" fontId="2" fillId="3" borderId="2" xfId="0" applyNumberFormat="1" applyFont="1" applyFill="1" applyBorder="1" applyAlignment="1">
      <alignment horizontal="center" vertical="center"/>
    </xf>
    <xf numFmtId="44" fontId="0" fillId="4" borderId="18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44" fontId="0" fillId="2" borderId="0" xfId="0" applyNumberFormat="1" applyFill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44" fontId="0" fillId="5" borderId="18" xfId="0" applyNumberFormat="1" applyFill="1" applyBorder="1" applyAlignment="1">
      <alignment horizontal="center" vertical="center"/>
    </xf>
    <xf numFmtId="44" fontId="2" fillId="4" borderId="8" xfId="0" applyNumberFormat="1" applyFont="1" applyFill="1" applyBorder="1" applyAlignment="1">
      <alignment horizontal="center" vertical="center"/>
    </xf>
    <xf numFmtId="44" fontId="2" fillId="5" borderId="9" xfId="0" applyNumberFormat="1" applyFont="1" applyFill="1" applyBorder="1" applyAlignment="1">
      <alignment horizontal="center" vertical="center"/>
    </xf>
    <xf numFmtId="44" fontId="0" fillId="2" borderId="24" xfId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165" fontId="9" fillId="2" borderId="10" xfId="0" applyNumberFormat="1" applyFont="1" applyFill="1" applyBorder="1" applyAlignment="1">
      <alignment horizontal="center" vertical="center"/>
    </xf>
    <xf numFmtId="165" fontId="9" fillId="2" borderId="5" xfId="0" applyNumberFormat="1" applyFont="1" applyFill="1" applyBorder="1" applyAlignment="1">
      <alignment horizontal="center" vertical="center"/>
    </xf>
    <xf numFmtId="165" fontId="9" fillId="2" borderId="6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29" xfId="0" applyFill="1" applyBorder="1" applyAlignment="1">
      <alignment vertical="center"/>
    </xf>
    <xf numFmtId="0" fontId="11" fillId="2" borderId="2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0" fillId="6" borderId="19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</cellXfs>
  <cellStyles count="3">
    <cellStyle name="Dziesiętny" xfId="1" builtinId="3"/>
    <cellStyle name="Dziesiętny 2" xfId="2" xr:uid="{40BDACA9-72AA-4296-B9A0-4E770640A9D2}"/>
    <cellStyle name="Normalny" xfId="0" builtinId="0"/>
  </cellStyles>
  <dxfs count="0"/>
  <tableStyles count="0" defaultTableStyle="TableStyleMedium2" defaultPivotStyle="PivotStyleLight16"/>
  <colors>
    <mruColors>
      <color rgb="FFCCFFFF"/>
      <color rgb="FFFF99FF"/>
      <color rgb="FFFFFFCC"/>
      <color rgb="FF99CCFF"/>
      <color rgb="FFCCECFF"/>
      <color rgb="FFCC99FF"/>
      <color rgb="FFCC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B7442-EDA7-400B-9B92-3921CCA9E548}">
  <sheetPr>
    <pageSetUpPr fitToPage="1"/>
  </sheetPr>
  <dimension ref="A1:Q32"/>
  <sheetViews>
    <sheetView tabSelected="1" topLeftCell="I6" zoomScale="235" zoomScaleNormal="235" workbookViewId="0">
      <selection activeCell="B10" sqref="B10:C10"/>
    </sheetView>
  </sheetViews>
  <sheetFormatPr defaultColWidth="9.140625" defaultRowHeight="15" x14ac:dyDescent="0.25"/>
  <cols>
    <col min="1" max="1" width="9.140625" style="1"/>
    <col min="2" max="2" width="6.85546875" style="1" customWidth="1"/>
    <col min="3" max="3" width="43.7109375" style="1" customWidth="1"/>
    <col min="4" max="4" width="12.42578125" style="1" customWidth="1"/>
    <col min="5" max="5" width="17.28515625" style="1" customWidth="1"/>
    <col min="6" max="6" width="18.5703125" style="1" customWidth="1"/>
    <col min="7" max="7" width="16.28515625" style="1" customWidth="1"/>
    <col min="8" max="8" width="15.7109375" style="1" customWidth="1"/>
    <col min="9" max="9" width="17" style="1" customWidth="1"/>
    <col min="10" max="10" width="16.7109375" style="1" customWidth="1"/>
    <col min="11" max="12" width="15.85546875" style="1" customWidth="1"/>
    <col min="13" max="13" width="16.42578125" style="1" customWidth="1"/>
    <col min="14" max="15" width="15.85546875" style="1" customWidth="1"/>
    <col min="16" max="16" width="16.85546875" style="1" customWidth="1"/>
    <col min="17" max="17" width="13.28515625" style="1" customWidth="1"/>
    <col min="18" max="16384" width="9.140625" style="1"/>
  </cols>
  <sheetData>
    <row r="1" spans="1:17" ht="21.75" customHeight="1" x14ac:dyDescent="0.25">
      <c r="A1" s="51"/>
      <c r="B1" s="51"/>
      <c r="E1" s="52" t="s">
        <v>25</v>
      </c>
    </row>
    <row r="2" spans="1:17" ht="17.25" x14ac:dyDescent="0.25">
      <c r="A2" s="53" t="s">
        <v>16</v>
      </c>
      <c r="B2" s="53"/>
      <c r="C2" s="39" t="s">
        <v>23</v>
      </c>
    </row>
    <row r="3" spans="1:17" ht="18.75" x14ac:dyDescent="0.25">
      <c r="A3" s="63" t="s">
        <v>32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ht="15.75" thickBot="1" x14ac:dyDescent="0.3"/>
    <row r="5" spans="1:17" ht="15.75" thickBot="1" x14ac:dyDescent="0.3">
      <c r="D5" s="61" t="s">
        <v>26</v>
      </c>
      <c r="E5" s="62"/>
      <c r="F5" s="62"/>
      <c r="G5" s="67" t="s">
        <v>27</v>
      </c>
      <c r="H5" s="64"/>
      <c r="I5" s="64"/>
      <c r="J5" s="67" t="s">
        <v>28</v>
      </c>
      <c r="K5" s="64"/>
      <c r="L5" s="64"/>
      <c r="M5" s="64"/>
      <c r="N5" s="64"/>
      <c r="O5" s="64"/>
    </row>
    <row r="6" spans="1:17" s="12" customFormat="1" ht="43.5" customHeight="1" thickBot="1" x14ac:dyDescent="0.3">
      <c r="A6" s="11" t="s">
        <v>9</v>
      </c>
      <c r="B6" s="64" t="s">
        <v>8</v>
      </c>
      <c r="C6" s="64"/>
      <c r="D6" s="9" t="s">
        <v>10</v>
      </c>
      <c r="E6" s="10" t="s">
        <v>17</v>
      </c>
      <c r="F6" s="10" t="s">
        <v>18</v>
      </c>
      <c r="G6" s="19" t="s">
        <v>10</v>
      </c>
      <c r="H6" s="10" t="s">
        <v>17</v>
      </c>
      <c r="I6" s="10" t="s">
        <v>18</v>
      </c>
      <c r="J6" s="47" t="s">
        <v>13</v>
      </c>
      <c r="K6" s="48" t="s">
        <v>17</v>
      </c>
      <c r="L6" s="48" t="s">
        <v>18</v>
      </c>
      <c r="M6" s="49" t="s">
        <v>14</v>
      </c>
      <c r="N6" s="48" t="s">
        <v>17</v>
      </c>
      <c r="O6" s="50" t="s">
        <v>18</v>
      </c>
    </row>
    <row r="7" spans="1:17" ht="31.5" customHeight="1" thickBot="1" x14ac:dyDescent="0.3">
      <c r="A7" s="3">
        <v>1</v>
      </c>
      <c r="B7" s="65" t="s">
        <v>3</v>
      </c>
      <c r="C7" s="66"/>
      <c r="D7" s="3" t="s">
        <v>7</v>
      </c>
      <c r="E7" s="15"/>
      <c r="F7" s="16">
        <f>12*E7</f>
        <v>0</v>
      </c>
      <c r="G7" s="3" t="s">
        <v>7</v>
      </c>
      <c r="H7" s="15"/>
      <c r="I7" s="16">
        <f>12*H7</f>
        <v>0</v>
      </c>
      <c r="J7" s="40" t="s">
        <v>29</v>
      </c>
      <c r="K7" s="15"/>
      <c r="L7" s="16">
        <f>6*K7</f>
        <v>0</v>
      </c>
      <c r="M7" s="3" t="s">
        <v>29</v>
      </c>
      <c r="N7" s="15"/>
      <c r="O7" s="17">
        <f>6*N7</f>
        <v>0</v>
      </c>
    </row>
    <row r="8" spans="1:17" ht="31.5" customHeight="1" x14ac:dyDescent="0.25">
      <c r="A8" s="57">
        <v>2</v>
      </c>
      <c r="B8" s="68" t="s">
        <v>24</v>
      </c>
      <c r="C8" s="69"/>
      <c r="D8" s="13">
        <v>19000</v>
      </c>
      <c r="E8" s="8"/>
      <c r="F8" s="8">
        <f t="shared" ref="F8:F11" si="0">D8*E8</f>
        <v>0</v>
      </c>
      <c r="G8" s="18">
        <v>37500</v>
      </c>
      <c r="H8" s="14"/>
      <c r="I8" s="14">
        <f t="shared" ref="I8:I11" si="1">G8*H8</f>
        <v>0</v>
      </c>
      <c r="J8" s="41">
        <v>1000</v>
      </c>
      <c r="K8" s="14"/>
      <c r="L8" s="14">
        <f>K8*J8</f>
        <v>0</v>
      </c>
      <c r="M8" s="18">
        <v>6700</v>
      </c>
      <c r="N8" s="35"/>
      <c r="O8" s="14">
        <f>N8*M8</f>
        <v>0</v>
      </c>
    </row>
    <row r="9" spans="1:17" s="2" customFormat="1" ht="31.5" customHeight="1" x14ac:dyDescent="0.25">
      <c r="A9" s="58"/>
      <c r="B9" s="70" t="s">
        <v>6</v>
      </c>
      <c r="C9" s="71"/>
      <c r="D9" s="5">
        <v>0</v>
      </c>
      <c r="E9" s="4"/>
      <c r="F9" s="4">
        <f t="shared" si="0"/>
        <v>0</v>
      </c>
      <c r="G9" s="5">
        <v>0</v>
      </c>
      <c r="H9" s="4"/>
      <c r="I9" s="4">
        <f t="shared" si="1"/>
        <v>0</v>
      </c>
      <c r="J9" s="42">
        <v>0</v>
      </c>
      <c r="K9" s="4"/>
      <c r="L9" s="4">
        <f t="shared" ref="L9:L11" si="2">K9*J9</f>
        <v>0</v>
      </c>
      <c r="M9" s="5">
        <v>0</v>
      </c>
      <c r="N9" s="4"/>
      <c r="O9" s="4">
        <f t="shared" ref="O9:O11" si="3">N9*M9</f>
        <v>0</v>
      </c>
    </row>
    <row r="10" spans="1:17" ht="31.5" customHeight="1" x14ac:dyDescent="0.25">
      <c r="A10" s="58"/>
      <c r="B10" s="70" t="s">
        <v>5</v>
      </c>
      <c r="C10" s="71"/>
      <c r="D10" s="5">
        <v>1266</v>
      </c>
      <c r="E10" s="4"/>
      <c r="F10" s="4">
        <f t="shared" si="0"/>
        <v>0</v>
      </c>
      <c r="G10" s="5">
        <v>2500</v>
      </c>
      <c r="H10" s="4"/>
      <c r="I10" s="4">
        <f t="shared" si="1"/>
        <v>0</v>
      </c>
      <c r="J10" s="42">
        <v>84</v>
      </c>
      <c r="K10" s="4"/>
      <c r="L10" s="4">
        <f t="shared" si="2"/>
        <v>0</v>
      </c>
      <c r="M10" s="5">
        <v>80</v>
      </c>
      <c r="N10" s="4"/>
      <c r="O10" s="4">
        <f t="shared" si="3"/>
        <v>0</v>
      </c>
      <c r="Q10" s="29"/>
    </row>
    <row r="11" spans="1:17" ht="31.5" customHeight="1" thickBot="1" x14ac:dyDescent="0.3">
      <c r="A11" s="59"/>
      <c r="B11" s="72" t="s">
        <v>4</v>
      </c>
      <c r="C11" s="73"/>
      <c r="D11" s="6">
        <v>3800</v>
      </c>
      <c r="E11" s="7"/>
      <c r="F11" s="7">
        <f t="shared" si="0"/>
        <v>0</v>
      </c>
      <c r="G11" s="6">
        <v>7500</v>
      </c>
      <c r="H11" s="7"/>
      <c r="I11" s="7">
        <f t="shared" si="1"/>
        <v>0</v>
      </c>
      <c r="J11" s="43">
        <v>0</v>
      </c>
      <c r="K11" s="7"/>
      <c r="L11" s="7">
        <f t="shared" si="2"/>
        <v>0</v>
      </c>
      <c r="M11" s="6">
        <v>0</v>
      </c>
      <c r="N11" s="8"/>
      <c r="O11" s="7">
        <f t="shared" si="3"/>
        <v>0</v>
      </c>
    </row>
    <row r="12" spans="1:17" ht="15.75" thickBot="1" x14ac:dyDescent="0.3"/>
    <row r="13" spans="1:17" ht="21.75" customHeight="1" x14ac:dyDescent="0.25">
      <c r="C13" s="25" t="s">
        <v>11</v>
      </c>
      <c r="D13" s="46"/>
      <c r="E13" s="1" t="s">
        <v>30</v>
      </c>
      <c r="F13" s="20">
        <f>F7</f>
        <v>0</v>
      </c>
      <c r="H13" s="1" t="s">
        <v>30</v>
      </c>
      <c r="I13" s="20">
        <f>I7</f>
        <v>0</v>
      </c>
      <c r="K13" s="1" t="s">
        <v>30</v>
      </c>
      <c r="L13" s="20">
        <f>L7</f>
        <v>0</v>
      </c>
      <c r="N13" s="1" t="s">
        <v>30</v>
      </c>
      <c r="O13" s="20">
        <f>O7</f>
        <v>0</v>
      </c>
    </row>
    <row r="14" spans="1:17" ht="21.75" customHeight="1" thickBot="1" x14ac:dyDescent="0.3">
      <c r="C14" s="26" t="s">
        <v>12</v>
      </c>
      <c r="D14" s="46"/>
      <c r="E14" s="1" t="s">
        <v>31</v>
      </c>
      <c r="F14" s="21">
        <f>SUM(F8:F11)</f>
        <v>0</v>
      </c>
      <c r="H14" s="1" t="s">
        <v>31</v>
      </c>
      <c r="I14" s="21">
        <f>SUM(I8:I11)</f>
        <v>0</v>
      </c>
      <c r="K14" s="1" t="s">
        <v>31</v>
      </c>
      <c r="L14" s="21">
        <f>SUM(L8:L11)</f>
        <v>0</v>
      </c>
      <c r="N14" s="1" t="s">
        <v>31</v>
      </c>
      <c r="O14" s="21">
        <f>SUM(O8:O11)</f>
        <v>0</v>
      </c>
    </row>
    <row r="15" spans="1:17" s="12" customFormat="1" ht="36.75" customHeight="1" thickBot="1" x14ac:dyDescent="0.3">
      <c r="C15" s="27" t="s">
        <v>21</v>
      </c>
      <c r="D15" s="54"/>
      <c r="E15" s="54"/>
      <c r="F15" s="23">
        <f>SUM(F13:F14)</f>
        <v>0</v>
      </c>
      <c r="G15" s="2"/>
      <c r="H15" s="1"/>
      <c r="I15" s="23">
        <f>SUM(I13:I14)</f>
        <v>0</v>
      </c>
      <c r="J15" s="2"/>
      <c r="L15" s="23">
        <f>L13+L14</f>
        <v>0</v>
      </c>
      <c r="M15" s="2"/>
      <c r="O15" s="23">
        <f>SUM(O13:O14)</f>
        <v>0</v>
      </c>
      <c r="P15" s="1"/>
      <c r="Q15" s="1"/>
    </row>
    <row r="17" spans="3:15" x14ac:dyDescent="0.25">
      <c r="C17" s="28"/>
      <c r="E17" s="22"/>
      <c r="M17" s="29"/>
    </row>
    <row r="18" spans="3:15" ht="18.75" x14ac:dyDescent="0.25">
      <c r="K18" s="45"/>
      <c r="M18" s="29"/>
    </row>
    <row r="19" spans="3:15" ht="32.25" customHeight="1" x14ac:dyDescent="0.25">
      <c r="D19" s="55" t="s">
        <v>22</v>
      </c>
      <c r="E19" s="55"/>
      <c r="F19" s="30" t="s">
        <v>19</v>
      </c>
      <c r="G19" s="31" t="s">
        <v>20</v>
      </c>
      <c r="M19" s="29"/>
      <c r="N19" s="12"/>
      <c r="O19" s="12"/>
    </row>
    <row r="20" spans="3:15" ht="24.75" customHeight="1" x14ac:dyDescent="0.25">
      <c r="D20" s="55" t="s">
        <v>0</v>
      </c>
      <c r="E20" s="55"/>
      <c r="F20" s="24">
        <f>F15</f>
        <v>0</v>
      </c>
      <c r="G20" s="32">
        <f>F20+(F20*23%)</f>
        <v>0</v>
      </c>
      <c r="K20" s="36"/>
    </row>
    <row r="21" spans="3:15" ht="24.75" customHeight="1" x14ac:dyDescent="0.25">
      <c r="D21" s="55" t="s">
        <v>1</v>
      </c>
      <c r="E21" s="55"/>
      <c r="F21" s="24">
        <f>I15</f>
        <v>0</v>
      </c>
      <c r="G21" s="32">
        <f t="shared" ref="G21:G22" si="4">F21+(F21*23%)</f>
        <v>0</v>
      </c>
      <c r="N21" s="44"/>
    </row>
    <row r="22" spans="3:15" ht="24.75" customHeight="1" thickBot="1" x14ac:dyDescent="0.3">
      <c r="D22" s="55" t="s">
        <v>2</v>
      </c>
      <c r="E22" s="55"/>
      <c r="F22" s="24">
        <f>L15+O15</f>
        <v>0</v>
      </c>
      <c r="G22" s="32">
        <f t="shared" si="4"/>
        <v>0</v>
      </c>
    </row>
    <row r="23" spans="3:15" ht="24.75" customHeight="1" thickBot="1" x14ac:dyDescent="0.3">
      <c r="D23" s="55" t="s">
        <v>15</v>
      </c>
      <c r="E23" s="56"/>
      <c r="F23" s="33">
        <f>SUM(F20:F22)</f>
        <v>0</v>
      </c>
      <c r="G23" s="34">
        <f>SUM(G20:G22)</f>
        <v>0</v>
      </c>
    </row>
    <row r="26" spans="3:15" ht="18.75" x14ac:dyDescent="0.25">
      <c r="C26" s="38"/>
      <c r="D26" s="37"/>
      <c r="E26" s="37"/>
      <c r="F26" s="37"/>
      <c r="G26" s="37"/>
    </row>
    <row r="27" spans="3:15" x14ac:dyDescent="0.25">
      <c r="C27" s="60"/>
      <c r="D27" s="60"/>
      <c r="E27" s="60"/>
      <c r="F27" s="60"/>
      <c r="G27" s="60"/>
      <c r="H27" s="60"/>
    </row>
    <row r="28" spans="3:15" x14ac:dyDescent="0.25">
      <c r="C28" s="60"/>
      <c r="D28" s="60"/>
      <c r="E28" s="60"/>
      <c r="F28" s="60"/>
      <c r="G28" s="60"/>
      <c r="H28" s="60"/>
    </row>
    <row r="29" spans="3:15" x14ac:dyDescent="0.25">
      <c r="C29" s="60"/>
      <c r="D29" s="60"/>
      <c r="E29" s="60"/>
      <c r="F29" s="60"/>
      <c r="G29" s="60"/>
      <c r="H29" s="60"/>
    </row>
    <row r="30" spans="3:15" x14ac:dyDescent="0.25">
      <c r="C30" s="60"/>
      <c r="D30" s="60"/>
      <c r="E30" s="60"/>
      <c r="F30" s="60"/>
      <c r="G30" s="60"/>
      <c r="H30" s="60"/>
    </row>
    <row r="31" spans="3:15" x14ac:dyDescent="0.25">
      <c r="C31" s="60"/>
      <c r="D31" s="60"/>
      <c r="E31" s="60"/>
      <c r="F31" s="60"/>
      <c r="G31" s="60"/>
      <c r="H31" s="60"/>
    </row>
    <row r="32" spans="3:15" x14ac:dyDescent="0.25">
      <c r="C32" s="60"/>
      <c r="D32" s="60"/>
      <c r="E32" s="60"/>
      <c r="F32" s="60"/>
      <c r="G32" s="60"/>
      <c r="H32" s="60"/>
    </row>
  </sheetData>
  <mergeCells count="19">
    <mergeCell ref="C27:H32"/>
    <mergeCell ref="D5:F5"/>
    <mergeCell ref="A3:O3"/>
    <mergeCell ref="B6:C6"/>
    <mergeCell ref="B7:C7"/>
    <mergeCell ref="G5:I5"/>
    <mergeCell ref="J5:O5"/>
    <mergeCell ref="B8:C8"/>
    <mergeCell ref="B9:C9"/>
    <mergeCell ref="B10:C10"/>
    <mergeCell ref="B11:C11"/>
    <mergeCell ref="A2:B2"/>
    <mergeCell ref="D15:E15"/>
    <mergeCell ref="D23:E23"/>
    <mergeCell ref="D19:E19"/>
    <mergeCell ref="D20:E20"/>
    <mergeCell ref="D21:E21"/>
    <mergeCell ref="D22:E22"/>
    <mergeCell ref="A8:A11"/>
  </mergeCells>
  <phoneticPr fontId="4" type="noConversion"/>
  <pageMargins left="0.7" right="0.7" top="0.75" bottom="0.75" header="0.3" footer="0.3"/>
  <pageSetup paperSize="8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2.1</vt:lpstr>
      <vt:lpstr>'Załącznik nr 2.1'!Obszar_wydruku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Plonka</dc:creator>
  <cp:lastModifiedBy>Krystyna Hanzel</cp:lastModifiedBy>
  <cp:lastPrinted>2025-12-11T09:28:45Z</cp:lastPrinted>
  <dcterms:created xsi:type="dcterms:W3CDTF">2022-02-18T10:56:53Z</dcterms:created>
  <dcterms:modified xsi:type="dcterms:W3CDTF">2026-02-09T12:23:58Z</dcterms:modified>
</cp:coreProperties>
</file>